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firstSheet="1" activeTab="1"/>
  </bookViews>
  <sheets>
    <sheet name="Cover Page" sheetId="5" r:id="rId1"/>
    <sheet name="Table 1 Claims" sheetId="6" r:id="rId2"/>
    <sheet name="Table 2 Procedures" sheetId="7" r:id="rId3"/>
  </sheets>
  <definedNames>
    <definedName name="_xlnm.Print_Area" localSheetId="0">'Cover Page'!$A$1:$M$30</definedName>
    <definedName name="_xlnm.Print_Area" localSheetId="1">'Table 1 Claims'!$A$1:$H$31</definedName>
    <definedName name="_xlnm.Print_Area" localSheetId="2">'Table 2 Procedures'!$B$1:$F$20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<sst xmlns="http://schemas.openxmlformats.org/spreadsheetml/2006/main" count="44" uniqueCount="39">
  <si>
    <t>EOB Count</t>
  </si>
  <si>
    <t>Procedure Count</t>
  </si>
  <si>
    <t>Pennsylvania Public School Employees' Retirement System (PSERS)</t>
  </si>
  <si>
    <t>© 2020 by The Segal Group Inc.</t>
  </si>
  <si>
    <t>Total</t>
  </si>
  <si>
    <t>Total 2019</t>
  </si>
  <si>
    <t>Number of Enrolled Retirees</t>
  </si>
  <si>
    <t>Number of Enrolled Members</t>
  </si>
  <si>
    <t>Benefits Paid ($)</t>
  </si>
  <si>
    <t>Benefit Period</t>
  </si>
  <si>
    <t>Total 2018</t>
  </si>
  <si>
    <t>Enrollment Activity</t>
  </si>
  <si>
    <t>Claim Activity</t>
  </si>
  <si>
    <t>Monthly Dental Report</t>
  </si>
  <si>
    <t>For the Period from January 1, 2018 through December 31, 2019</t>
  </si>
  <si>
    <t>Procedure Class</t>
  </si>
  <si>
    <t>Preventive</t>
  </si>
  <si>
    <t>Periodic Exam (ADA code 120)</t>
  </si>
  <si>
    <t>Diagnostic (except code 120)</t>
  </si>
  <si>
    <t>Restorative, Basic</t>
  </si>
  <si>
    <t>Restorative, Major</t>
  </si>
  <si>
    <t>Endodontics</t>
  </si>
  <si>
    <t>Periodontics</t>
  </si>
  <si>
    <t>Oral Surgery</t>
  </si>
  <si>
    <t>Prosthodontics, Fixed</t>
  </si>
  <si>
    <t>Prosthodontics, Removable</t>
  </si>
  <si>
    <t>Implant Services</t>
  </si>
  <si>
    <t>Adjunctive General Services</t>
  </si>
  <si>
    <t>Tax/Unknown</t>
  </si>
  <si>
    <t>Monthly Dental Report: Enrollment &amp; Claims</t>
  </si>
  <si>
    <t>Monthly Dental Report: Procedures</t>
  </si>
  <si>
    <t>2019
In-Network Count</t>
  </si>
  <si>
    <t>2019
Out-of-Network Count</t>
  </si>
  <si>
    <t>2018
In-Network Count</t>
  </si>
  <si>
    <t>2018
Out-of-Network Count</t>
  </si>
  <si>
    <t>% In-Network</t>
  </si>
  <si>
    <t>* Benefits Paid does not include network access fees</t>
  </si>
  <si>
    <t>Total 2020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</si>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</sst>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m\-yyyy"/>
    <numFmt numFmtId="165" formatCode="&quot;$&quot;#,##0"/>
    <numFmt numFmtId="166" formatCode="d\-mmm\-yyyy"/>
    <numFmt numFmtId="167" formatCode="0.0%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66CC"/>
      <name val="Arial"/>
      <family val="2"/>
    </font>
    <font>
      <sz val="12"/>
      <name val="Arial"/>
      <family val="2"/>
    </font>
    <font>
      <sz val="12"/>
      <color rgb="FF0066CC"/>
      <name val="Arial"/>
      <family val="2"/>
    </font>
    <font>
      <sz val="10"/>
      <color theme="1"/>
      <name val="Arial"/>
      <family val="2"/>
    </font>
    <font>
      <sz val="8"/>
      <color rgb="FF808080"/>
      <name val="Arial"/>
      <family val="2"/>
    </font>
    <font>
      <b/>
      <sz val="11"/>
      <name val="Arial"/>
      <family val="2"/>
    </font>
    <font>
      <sz val="12"/>
      <color theme="8"/>
      <name val="Arial"/>
      <family val="2"/>
    </font>
    <font>
      <b/>
      <sz val="18"/>
      <color theme="8"/>
      <name val="Arial"/>
      <family val="2"/>
    </font>
    <font>
      <sz val="31"/>
      <color theme="8"/>
      <name val="Palatino Linotype"/>
      <family val="1"/>
    </font>
    <font>
      <sz val="16"/>
      <color theme="7"/>
      <name val="Arial"/>
      <family val="2"/>
    </font>
    <font>
      <b/>
      <sz val="22"/>
      <color rgb="FF808080"/>
      <name val="Arial"/>
      <family val="2"/>
    </font>
    <font>
      <b/>
      <i/>
      <u val="single"/>
      <sz val="24"/>
      <color rgb="FFFF7C80"/>
      <name val="Times"/>
      <family val="1"/>
    </font>
    <font>
      <sz val="18"/>
      <name val="Arial"/>
      <family val="2"/>
    </font>
    <font>
      <b/>
      <sz val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CC"/>
        <bgColor indexed="64"/>
      </patternFill>
    </fill>
  </fills>
  <borders count="6">
    <border>
      <left/>
      <right/>
      <top/>
      <bottom/>
      <diagonal/>
    </border>
    <border>
      <left style="thick">
        <color rgb="FF3DC1CC"/>
      </left>
      <right/>
      <top/>
      <bottom/>
    </border>
    <border>
      <left/>
      <right/>
      <top/>
      <bottom style="thick">
        <color rgb="FF3DC1CC"/>
      </bottom>
    </border>
    <border>
      <left style="thick">
        <color rgb="FF3DC1CC"/>
      </left>
      <right/>
      <top/>
      <bottom style="thick">
        <color rgb="FF3DC1CC"/>
      </bottom>
    </border>
    <border>
      <left/>
      <right/>
      <top style="thick">
        <color rgb="FF3DC1CC"/>
      </top>
      <bottom/>
    </border>
    <border>
      <left style="thick">
        <color rgb="FF3DC1CC"/>
      </left>
      <right/>
      <top style="thick">
        <color rgb="FF3DC1CC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42">
    <xf numFmtId="0" fontId="0" fillId="0" borderId="0" xfId="0"/>
    <xf numFmtId="0" fontId="5" fillId="0" borderId="0" xfId="20">
      <alignment/>
      <protection/>
    </xf>
    <xf numFmtId="0" fontId="1" fillId="0" borderId="0" xfId="20" applyFont="1" applyFill="1" applyBorder="1" applyProtection="1">
      <alignment/>
      <protection locked="0"/>
    </xf>
    <xf numFmtId="0" fontId="1" fillId="0" borderId="1" xfId="20" applyFont="1" applyFill="1" applyBorder="1" applyProtection="1">
      <alignment/>
      <protection locked="0"/>
    </xf>
    <xf numFmtId="0" fontId="1" fillId="2" borderId="2" xfId="20" applyFont="1" applyFill="1" applyBorder="1" applyProtection="1">
      <alignment/>
      <protection locked="0"/>
    </xf>
    <xf numFmtId="0" fontId="1" fillId="2" borderId="3" xfId="20" applyFont="1" applyFill="1" applyBorder="1" applyProtection="1">
      <alignment/>
      <protection locked="0"/>
    </xf>
    <xf numFmtId="0" fontId="1" fillId="3" borderId="0" xfId="20" applyFont="1" applyFill="1" applyBorder="1" applyProtection="1">
      <alignment/>
      <protection locked="0"/>
    </xf>
    <xf numFmtId="0" fontId="6" fillId="3" borderId="0" xfId="20" applyFont="1" applyFill="1" applyBorder="1" applyProtection="1">
      <alignment/>
      <protection locked="0"/>
    </xf>
    <xf numFmtId="0" fontId="1" fillId="2" borderId="1" xfId="20" applyFont="1" applyFill="1" applyBorder="1" applyProtection="1">
      <alignment/>
      <protection locked="0"/>
    </xf>
    <xf numFmtId="0" fontId="7" fillId="3" borderId="0" xfId="20" applyFont="1" applyFill="1" applyBorder="1" applyProtection="1">
      <alignment/>
      <protection locked="0"/>
    </xf>
    <xf numFmtId="0" fontId="1" fillId="3" borderId="1" xfId="20" applyFont="1" applyFill="1" applyBorder="1" applyProtection="1">
      <alignment/>
      <protection locked="0"/>
    </xf>
    <xf numFmtId="0" fontId="1" fillId="2" borderId="0" xfId="20" applyFont="1" applyFill="1" applyBorder="1" applyProtection="1">
      <alignment/>
      <protection locked="0"/>
    </xf>
    <xf numFmtId="0" fontId="5" fillId="2" borderId="0" xfId="20" applyFill="1" applyBorder="1">
      <alignment/>
      <protection/>
    </xf>
    <xf numFmtId="0" fontId="11" fillId="3" borderId="0" xfId="20" applyFont="1" applyFill="1" applyBorder="1" applyProtection="1">
      <alignment/>
      <protection locked="0"/>
    </xf>
    <xf numFmtId="0" fontId="12" fillId="3" borderId="0" xfId="20" applyFont="1" applyFill="1" applyBorder="1" applyProtection="1">
      <alignment/>
      <protection locked="0"/>
    </xf>
    <xf numFmtId="0" fontId="1" fillId="3" borderId="4" xfId="20" applyFont="1" applyFill="1" applyBorder="1" applyProtection="1">
      <alignment/>
      <protection locked="0"/>
    </xf>
    <xf numFmtId="0" fontId="1" fillId="3" borderId="5" xfId="20" applyFont="1" applyFill="1" applyBorder="1" applyProtection="1">
      <alignment/>
      <protection locked="0"/>
    </xf>
    <xf numFmtId="0" fontId="5" fillId="0" borderId="0" xfId="20" applyAlignment="1">
      <alignment horizontal="center" wrapText="1"/>
      <protection/>
    </xf>
    <xf numFmtId="3" fontId="5" fillId="0" borderId="0" xfId="20" applyNumberFormat="1">
      <alignment/>
      <protection/>
    </xf>
    <xf numFmtId="165" fontId="5" fillId="0" borderId="0" xfId="20" applyNumberFormat="1">
      <alignment/>
      <protection/>
    </xf>
    <xf numFmtId="164" fontId="5" fillId="0" borderId="0" xfId="20" applyNumberFormat="1" applyAlignment="1">
      <alignment horizontal="left"/>
      <protection/>
    </xf>
    <xf numFmtId="3" fontId="17" fillId="0" borderId="0" xfId="20" applyNumberFormat="1" applyFont="1">
      <alignment/>
      <protection/>
    </xf>
    <xf numFmtId="165" fontId="17" fillId="0" borderId="0" xfId="20" applyNumberFormat="1" applyFont="1">
      <alignment/>
      <protection/>
    </xf>
    <xf numFmtId="0" fontId="17" fillId="0" borderId="0" xfId="20" applyFont="1" applyAlignment="1">
      <alignment horizontal="right"/>
      <protection/>
    </xf>
    <xf numFmtId="0" fontId="10" fillId="3" borderId="0" xfId="20" applyFont="1" applyFill="1" applyBorder="1" applyAlignment="1" applyProtection="1">
      <alignment horizontal="left" vertical="center"/>
      <protection locked="0"/>
    </xf>
    <xf numFmtId="166" fontId="8" fillId="3" borderId="0" xfId="20" applyNumberFormat="1" applyFont="1" applyFill="1" applyBorder="1" applyAlignment="1" applyProtection="1">
      <alignment horizontal="left" wrapText="1"/>
      <protection locked="0"/>
    </xf>
    <xf numFmtId="164" fontId="17" fillId="0" borderId="0" xfId="20" applyNumberFormat="1" applyFont="1" applyAlignment="1">
      <alignment horizontal="left"/>
      <protection/>
    </xf>
    <xf numFmtId="3" fontId="5" fillId="0" borderId="0" xfId="20" applyNumberFormat="1" applyFont="1">
      <alignment/>
      <protection/>
    </xf>
    <xf numFmtId="167" fontId="17" fillId="0" borderId="0" xfId="15" applyNumberFormat="1" applyFont="1"/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15" fillId="3" borderId="0" xfId="20" applyFont="1" applyFill="1" applyBorder="1" applyAlignment="1" applyProtection="1">
      <alignment wrapText="1"/>
      <protection locked="0"/>
    </xf>
    <xf numFmtId="0" fontId="14" fillId="3" borderId="0" xfId="20" applyFont="1" applyFill="1" applyBorder="1" applyAlignment="1" applyProtection="1">
      <alignment wrapText="1"/>
      <protection locked="0"/>
    </xf>
    <xf numFmtId="0" fontId="13" fillId="3" borderId="0" xfId="20" applyFont="1" applyFill="1" applyBorder="1" applyAlignment="1" applyProtection="1">
      <alignment wrapText="1"/>
      <protection locked="0"/>
    </xf>
    <xf numFmtId="0" fontId="9" fillId="3" borderId="0" xfId="20" applyFont="1" applyFill="1" applyBorder="1" applyAlignment="1" applyProtection="1">
      <alignment horizontal="left" vertical="top" wrapText="1"/>
      <protection locked="0"/>
    </xf>
    <xf numFmtId="0" fontId="16" fillId="4" borderId="0" xfId="0" applyFont="1" applyFill="1" applyBorder="1" applyAlignment="1">
      <alignment horizontal="center" wrapText="1"/>
    </xf>
    <xf numFmtId="0" fontId="16" fillId="4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3" fontId="5" fillId="0" borderId="0" xfId="20" applyNumberFormat="1" applyAlignment="1">
      <alignment horizontal="righ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3">
    <dxf>
      <alignment horizontal="center" vertical="bottom" textRotation="0" wrapText="1" shrinkToFit="1" readingOrder="0"/>
    </dxf>
    <dxf>
      <numFmt numFmtId="165" formatCode="&quot;$&quot;#,##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9525</xdr:colOff>
      <xdr:row>26</xdr:row>
      <xdr:rowOff>142875</xdr:rowOff>
    </xdr:from>
    <xdr:ext cx="1104900" cy="390525"/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181850" y="7191375"/>
          <a:ext cx="11049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962025</xdr:colOff>
      <xdr:row>1</xdr:row>
      <xdr:rowOff>9525</xdr:rowOff>
    </xdr:from>
    <xdr:ext cx="4019550" cy="4648200"/>
    <xdr:pic>
      <xdr:nvPicPr>
        <xdr:cNvPr id="3" name="Picture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66675"/>
          <a:ext cx="4019550" cy="464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id="1" name="Table1" displayName="Table1" ref="B5:G34" totalsRowShown="0" headerRowDxfId="2">
  <tableColumns count="6">
    <tableColumn id="1" name="Benefit Period"/>
    <tableColumn id="2" name="Number of Enrolled Retirees"/>
    <tableColumn id="3" name="Number of Enrolled Members"/>
    <tableColumn id="5" name="Benefits Paid ($)" dataDxfId="1"/>
    <tableColumn id="6" name="EOB Count"/>
    <tableColumn id="7" name="Procedure Cou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B5:F20" totalsRowShown="0" headerRowDxfId="0">
  <tableColumns count="5">
    <tableColumn id="1" name="Procedure Class"/>
    <tableColumn id="2" name="2019_x000A_In-Network Count"/>
    <tableColumn id="3" name="2019_x000A_Out-of-Network Count"/>
    <tableColumn id="5" name="2018_x000A_In-Network Count"/>
    <tableColumn id="7" name="2018_x000A_Out-of-Network Cou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0"/>
  <sheetViews>
    <sheetView workbookViewId="0" topLeftCell="A1">
      <selection activeCell="O7" sqref="O7"/>
    </sheetView>
  </sheetViews>
  <sheetFormatPr defaultColWidth="9.140625" defaultRowHeight="15"/>
  <cols>
    <col min="1" max="1" width="0.5625" style="1" customWidth="1"/>
    <col min="2" max="2" width="4.00390625" style="1" customWidth="1"/>
    <col min="3" max="3" width="49.8515625" style="1" customWidth="1"/>
    <col min="4" max="4" width="19.00390625" style="1" customWidth="1"/>
    <col min="5" max="5" width="8.57421875" style="1" customWidth="1"/>
    <col min="6" max="6" width="8.8515625" style="1" customWidth="1"/>
    <col min="7" max="7" width="9.140625" style="1" customWidth="1"/>
    <col min="8" max="8" width="4.421875" style="1" customWidth="1"/>
    <col min="9" max="9" width="3.140625" style="1" customWidth="1"/>
    <col min="10" max="10" width="3.28125" style="1" customWidth="1"/>
    <col min="11" max="12" width="9.140625" style="1" customWidth="1"/>
    <col min="13" max="13" width="0.71875" style="1" customWidth="1"/>
    <col min="14" max="16384" width="9.140625" style="1" customWidth="1"/>
  </cols>
  <sheetData>
    <row r="1" ht="4.5" customHeight="1" thickBot="1"/>
    <row r="2" spans="2:15" ht="13.5" thickTop="1">
      <c r="B2" s="16"/>
      <c r="C2" s="15"/>
      <c r="D2" s="15"/>
      <c r="E2" s="15"/>
      <c r="F2" s="15"/>
      <c r="G2" s="15"/>
      <c r="H2" s="15"/>
      <c r="I2" s="15"/>
      <c r="J2" s="15"/>
      <c r="K2" s="15"/>
      <c r="L2" s="15"/>
      <c r="M2" s="3"/>
      <c r="N2" s="2"/>
      <c r="O2" s="2"/>
    </row>
    <row r="3" spans="2:15" ht="19.5" customHeight="1">
      <c r="B3" s="10"/>
      <c r="C3" s="32"/>
      <c r="D3" s="33"/>
      <c r="E3" s="33"/>
      <c r="F3" s="33"/>
      <c r="G3" s="33"/>
      <c r="H3" s="33"/>
      <c r="I3" s="34"/>
      <c r="J3" s="34"/>
      <c r="K3" s="34"/>
      <c r="L3" s="34"/>
      <c r="M3" s="3"/>
      <c r="N3" s="2"/>
      <c r="O3" s="2"/>
    </row>
    <row r="4" spans="2:15" ht="9" customHeight="1">
      <c r="B4" s="10"/>
      <c r="C4" s="14"/>
      <c r="D4" s="6"/>
      <c r="E4" s="6"/>
      <c r="F4" s="6"/>
      <c r="G4" s="6"/>
      <c r="H4" s="6"/>
      <c r="I4" s="6"/>
      <c r="J4" s="6"/>
      <c r="K4" s="6"/>
      <c r="L4" s="6"/>
      <c r="M4" s="3"/>
      <c r="N4" s="2"/>
      <c r="O4" s="2"/>
    </row>
    <row r="5" spans="2:15" ht="20.25">
      <c r="B5" s="10"/>
      <c r="C5" s="13" t="s">
        <v>2</v>
      </c>
      <c r="D5" s="6"/>
      <c r="E5" s="6"/>
      <c r="F5" s="6"/>
      <c r="G5" s="6"/>
      <c r="H5" s="6"/>
      <c r="I5" s="6"/>
      <c r="J5" s="6"/>
      <c r="K5" s="6"/>
      <c r="L5" s="6"/>
      <c r="M5" s="3"/>
      <c r="N5" s="2"/>
      <c r="O5" s="2"/>
    </row>
    <row r="6" spans="2:15" ht="126" customHeight="1">
      <c r="B6" s="10"/>
      <c r="C6" s="24" t="s">
        <v>13</v>
      </c>
      <c r="D6" s="6"/>
      <c r="E6" s="6"/>
      <c r="F6" s="6"/>
      <c r="G6" s="6"/>
      <c r="H6" s="6"/>
      <c r="I6" s="6"/>
      <c r="J6" s="6"/>
      <c r="K6" s="6"/>
      <c r="L6" s="6"/>
      <c r="M6" s="3"/>
      <c r="N6" s="2"/>
      <c r="O6" s="2"/>
    </row>
    <row r="7" spans="2:15" ht="17.25" customHeight="1">
      <c r="B7" s="10"/>
      <c r="C7" s="6"/>
      <c r="D7" s="6"/>
      <c r="E7" s="6"/>
      <c r="F7" s="6"/>
      <c r="G7" s="6"/>
      <c r="H7" s="6"/>
      <c r="I7" s="6"/>
      <c r="J7" s="6"/>
      <c r="K7" s="6"/>
      <c r="L7" s="6"/>
      <c r="M7" s="3"/>
      <c r="N7" s="2"/>
      <c r="O7" s="2"/>
    </row>
    <row r="8" spans="2:15" ht="69.75" customHeight="1">
      <c r="B8" s="10"/>
      <c r="C8" s="35" t="s">
        <v>14</v>
      </c>
      <c r="D8" s="35"/>
      <c r="E8" s="6"/>
      <c r="F8" s="6"/>
      <c r="G8" s="6"/>
      <c r="H8" s="6"/>
      <c r="I8" s="6"/>
      <c r="J8" s="6"/>
      <c r="K8" s="6"/>
      <c r="L8" s="6"/>
      <c r="M8" s="3"/>
      <c r="N8" s="2"/>
      <c r="O8" s="2"/>
    </row>
    <row r="9" spans="2:15" ht="15">
      <c r="B9" s="10"/>
      <c r="C9" s="6"/>
      <c r="D9" s="6"/>
      <c r="E9" s="6"/>
      <c r="F9" s="6"/>
      <c r="G9" s="6"/>
      <c r="H9" s="6"/>
      <c r="I9" s="6"/>
      <c r="J9" s="6"/>
      <c r="K9" s="6"/>
      <c r="L9" s="6"/>
      <c r="M9" s="3"/>
      <c r="N9" s="2"/>
      <c r="O9" s="2"/>
    </row>
    <row r="10" spans="2:15" ht="15">
      <c r="B10" s="10"/>
      <c r="C10" s="25">
        <v>43894</v>
      </c>
      <c r="D10" s="6"/>
      <c r="E10" s="6"/>
      <c r="F10" s="6"/>
      <c r="G10" s="6"/>
      <c r="H10" s="6"/>
      <c r="I10" s="6"/>
      <c r="J10" s="6"/>
      <c r="K10" s="6"/>
      <c r="L10" s="6"/>
      <c r="M10" s="3"/>
      <c r="N10" s="2"/>
      <c r="O10" s="2"/>
    </row>
    <row r="11" spans="2:15" ht="15">
      <c r="B11" s="10"/>
      <c r="C11" s="6"/>
      <c r="D11" s="6"/>
      <c r="E11" s="6"/>
      <c r="F11" s="6"/>
      <c r="G11" s="6"/>
      <c r="H11" s="6"/>
      <c r="I11" s="6"/>
      <c r="J11" s="6"/>
      <c r="K11" s="6"/>
      <c r="L11" s="6"/>
      <c r="M11" s="3"/>
      <c r="N11" s="2"/>
      <c r="O11" s="2"/>
    </row>
    <row r="12" spans="2:15" ht="15">
      <c r="B12" s="10"/>
      <c r="C12" s="6"/>
      <c r="D12" s="6"/>
      <c r="E12" s="6"/>
      <c r="F12" s="6"/>
      <c r="G12" s="6"/>
      <c r="H12" s="6"/>
      <c r="I12" s="6"/>
      <c r="J12" s="6"/>
      <c r="K12" s="6"/>
      <c r="L12" s="6"/>
      <c r="M12" s="3"/>
      <c r="N12" s="2"/>
      <c r="O12" s="2"/>
    </row>
    <row r="13" spans="2:15" ht="15">
      <c r="B13" s="10"/>
      <c r="C13" s="6"/>
      <c r="D13" s="6"/>
      <c r="E13" s="6"/>
      <c r="F13" s="6"/>
      <c r="G13" s="6"/>
      <c r="H13" s="6"/>
      <c r="I13" s="6"/>
      <c r="J13" s="6"/>
      <c r="K13" s="6"/>
      <c r="L13" s="6"/>
      <c r="M13" s="3"/>
      <c r="N13" s="2"/>
      <c r="O13" s="2"/>
    </row>
    <row r="14" spans="2:15" ht="15">
      <c r="B14" s="10"/>
      <c r="C14" s="6"/>
      <c r="D14" s="6"/>
      <c r="E14" s="6"/>
      <c r="F14" s="6"/>
      <c r="G14" s="6"/>
      <c r="H14" s="6"/>
      <c r="I14" s="6"/>
      <c r="J14" s="6"/>
      <c r="K14" s="6"/>
      <c r="L14" s="6"/>
      <c r="M14" s="3"/>
      <c r="N14" s="2"/>
      <c r="O14" s="2"/>
    </row>
    <row r="15" spans="2:15" ht="15">
      <c r="B15" s="10"/>
      <c r="C15" s="6"/>
      <c r="D15" s="6"/>
      <c r="E15" s="6"/>
      <c r="F15" s="6"/>
      <c r="G15" s="6"/>
      <c r="H15" s="6"/>
      <c r="I15" s="6"/>
      <c r="J15" s="6"/>
      <c r="K15" s="6"/>
      <c r="L15" s="6"/>
      <c r="M15" s="3"/>
      <c r="N15" s="2"/>
      <c r="O15" s="2"/>
    </row>
    <row r="16" spans="2:15" ht="15">
      <c r="B16" s="10"/>
      <c r="C16" s="12"/>
      <c r="D16" s="6"/>
      <c r="E16" s="6"/>
      <c r="F16" s="6"/>
      <c r="G16" s="6"/>
      <c r="H16" s="6"/>
      <c r="I16" s="6"/>
      <c r="J16" s="6"/>
      <c r="K16" s="6"/>
      <c r="L16" s="6"/>
      <c r="M16" s="3"/>
      <c r="N16" s="2"/>
      <c r="O16" s="2"/>
    </row>
    <row r="17" spans="2:15" ht="15">
      <c r="B17" s="10"/>
      <c r="C17" s="12"/>
      <c r="D17" s="6"/>
      <c r="E17" s="6"/>
      <c r="F17" s="6"/>
      <c r="G17" s="6"/>
      <c r="H17" s="6"/>
      <c r="I17" s="6"/>
      <c r="J17" s="6"/>
      <c r="K17" s="6"/>
      <c r="L17" s="6"/>
      <c r="M17" s="3"/>
      <c r="N17" s="2"/>
      <c r="O17" s="2"/>
    </row>
    <row r="18" spans="2:15" ht="15">
      <c r="B18" s="10"/>
      <c r="C18" s="12"/>
      <c r="D18" s="6"/>
      <c r="E18" s="6"/>
      <c r="F18" s="6"/>
      <c r="G18" s="6"/>
      <c r="H18" s="6"/>
      <c r="I18" s="6"/>
      <c r="J18" s="6"/>
      <c r="K18" s="6"/>
      <c r="L18" s="6"/>
      <c r="M18" s="3"/>
      <c r="N18" s="2"/>
      <c r="O18" s="2"/>
    </row>
    <row r="19" spans="2:15" ht="15">
      <c r="B19" s="10"/>
      <c r="C19" s="6"/>
      <c r="D19" s="6"/>
      <c r="E19" s="6"/>
      <c r="F19" s="6"/>
      <c r="G19" s="6"/>
      <c r="H19" s="6"/>
      <c r="I19" s="6"/>
      <c r="J19" s="6"/>
      <c r="K19" s="6"/>
      <c r="L19" s="6"/>
      <c r="M19" s="3"/>
      <c r="N19" s="2"/>
      <c r="O19" s="2"/>
    </row>
    <row r="20" spans="2:15" ht="20.25" customHeight="1">
      <c r="B20" s="10"/>
      <c r="C20" s="6"/>
      <c r="D20" s="6"/>
      <c r="E20" s="6"/>
      <c r="F20" s="6"/>
      <c r="G20" s="6"/>
      <c r="H20" s="6"/>
      <c r="I20" s="6"/>
      <c r="J20" s="6"/>
      <c r="K20" s="6"/>
      <c r="L20" s="6"/>
      <c r="M20" s="3"/>
      <c r="N20" s="2"/>
      <c r="O20" s="2"/>
    </row>
    <row r="21" spans="2:15" ht="15">
      <c r="B21" s="10"/>
      <c r="C21" s="6"/>
      <c r="D21" s="6"/>
      <c r="E21" s="6"/>
      <c r="F21" s="6"/>
      <c r="G21" s="6"/>
      <c r="H21" s="6"/>
      <c r="I21" s="6"/>
      <c r="J21" s="6"/>
      <c r="K21" s="6"/>
      <c r="L21" s="6"/>
      <c r="M21" s="3"/>
      <c r="N21" s="2"/>
      <c r="O21" s="2"/>
    </row>
    <row r="22" spans="2:15" ht="15">
      <c r="B22" s="10"/>
      <c r="C22" s="11"/>
      <c r="D22" s="6"/>
      <c r="E22" s="6"/>
      <c r="F22" s="6"/>
      <c r="G22" s="6"/>
      <c r="H22" s="6"/>
      <c r="I22" s="6"/>
      <c r="J22" s="6"/>
      <c r="K22" s="6"/>
      <c r="L22" s="6"/>
      <c r="M22" s="3"/>
      <c r="N22" s="2"/>
      <c r="O22" s="2"/>
    </row>
    <row r="23" spans="2:15" ht="15">
      <c r="B23" s="10"/>
      <c r="C23" s="9"/>
      <c r="D23" s="6"/>
      <c r="E23" s="6"/>
      <c r="F23" s="6"/>
      <c r="G23" s="6"/>
      <c r="H23" s="6"/>
      <c r="I23" s="6"/>
      <c r="J23" s="6"/>
      <c r="K23" s="6"/>
      <c r="L23" s="6"/>
      <c r="M23" s="3"/>
      <c r="N23" s="2"/>
      <c r="O23" s="2"/>
    </row>
    <row r="24" spans="2:15" ht="15">
      <c r="B24" s="10"/>
      <c r="C24" s="9"/>
      <c r="D24" s="6"/>
      <c r="E24" s="6"/>
      <c r="F24" s="6"/>
      <c r="G24" s="6"/>
      <c r="H24" s="6"/>
      <c r="I24" s="6"/>
      <c r="J24" s="6"/>
      <c r="K24" s="6"/>
      <c r="L24" s="6"/>
      <c r="M24" s="3"/>
      <c r="N24" s="2"/>
      <c r="O24" s="2"/>
    </row>
    <row r="25" spans="2:15" ht="15">
      <c r="B25" s="10"/>
      <c r="C25" s="11"/>
      <c r="D25" s="6"/>
      <c r="E25" s="6"/>
      <c r="F25" s="6"/>
      <c r="G25" s="6"/>
      <c r="H25" s="6"/>
      <c r="I25" s="6"/>
      <c r="J25" s="6"/>
      <c r="K25" s="6"/>
      <c r="L25" s="6"/>
      <c r="M25" s="3"/>
      <c r="N25" s="2"/>
      <c r="O25" s="2"/>
    </row>
    <row r="26" spans="2:15" ht="15">
      <c r="B26" s="10"/>
      <c r="C26" s="6"/>
      <c r="D26" s="6"/>
      <c r="E26" s="6"/>
      <c r="F26" s="6"/>
      <c r="G26" s="6"/>
      <c r="H26" s="6"/>
      <c r="I26" s="6"/>
      <c r="J26" s="6"/>
      <c r="K26" s="6"/>
      <c r="L26" s="6"/>
      <c r="M26" s="3"/>
      <c r="N26" s="2"/>
      <c r="O26" s="2"/>
    </row>
    <row r="27" spans="2:15" ht="15">
      <c r="B27" s="8"/>
      <c r="C27" s="9"/>
      <c r="D27" s="6"/>
      <c r="E27" s="6"/>
      <c r="F27" s="6"/>
      <c r="G27" s="6"/>
      <c r="H27" s="6"/>
      <c r="I27" s="6"/>
      <c r="J27" s="6"/>
      <c r="K27" s="6"/>
      <c r="L27" s="6"/>
      <c r="M27" s="3"/>
      <c r="N27" s="2"/>
      <c r="O27" s="2"/>
    </row>
    <row r="28" spans="2:15" ht="15">
      <c r="B28" s="8"/>
      <c r="C28" s="9"/>
      <c r="D28" s="6"/>
      <c r="E28" s="6"/>
      <c r="F28" s="6"/>
      <c r="G28" s="6"/>
      <c r="H28" s="6"/>
      <c r="I28" s="6"/>
      <c r="J28" s="6"/>
      <c r="K28" s="6"/>
      <c r="L28" s="6"/>
      <c r="M28" s="3"/>
      <c r="N28" s="2"/>
      <c r="O28" s="2"/>
    </row>
    <row r="29" spans="2:15" ht="15">
      <c r="B29" s="8"/>
      <c r="C29" s="7" t="s">
        <v>3</v>
      </c>
      <c r="D29" s="6"/>
      <c r="E29" s="6"/>
      <c r="F29" s="6"/>
      <c r="G29" s="6"/>
      <c r="H29" s="6"/>
      <c r="I29" s="6"/>
      <c r="J29" s="6"/>
      <c r="K29" s="6"/>
      <c r="L29" s="6"/>
      <c r="M29" s="3"/>
      <c r="N29" s="2"/>
      <c r="O29" s="2"/>
    </row>
    <row r="30" spans="2:15" ht="13.5" thickBot="1"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3"/>
      <c r="N30" s="2"/>
      <c r="O30" s="2"/>
    </row>
    <row r="31" ht="13.5" thickTop="1"/>
  </sheetData>
  <mergeCells count="3">
    <mergeCell ref="C3:H3"/>
    <mergeCell ref="I3:L3"/>
    <mergeCell ref="C8:D8"/>
  </mergeCells>
  <printOptions/>
  <pageMargins left="0.5" right="0.5" top="0.5" bottom="0.5" header="0.5" footer="0.5"/>
  <pageSetup fitToHeight="1" fitToWidth="1" horizontalDpi="600" verticalDpi="600" orientation="landscape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tabSelected="1" zoomScale="85" zoomScaleNormal="85" workbookViewId="0" topLeftCell="A8">
      <selection activeCell="D32" sqref="D32:D33"/>
    </sheetView>
  </sheetViews>
  <sheetFormatPr defaultColWidth="9.140625" defaultRowHeight="15"/>
  <cols>
    <col min="1" max="1" width="9.140625" style="1" customWidth="1"/>
    <col min="2" max="3" width="11.140625" style="1" customWidth="1"/>
    <col min="4" max="4" width="12.7109375" style="1" customWidth="1"/>
    <col min="5" max="5" width="11.28125" style="1" customWidth="1"/>
    <col min="6" max="6" width="9.00390625" style="1" customWidth="1"/>
    <col min="7" max="7" width="11.8515625" style="1" customWidth="1"/>
    <col min="8" max="16384" width="9.140625" style="1" customWidth="1"/>
  </cols>
  <sheetData>
    <row r="1" spans="1:8" ht="15.75">
      <c r="A1" s="38" t="s">
        <v>2</v>
      </c>
      <c r="B1" s="38"/>
      <c r="C1" s="38"/>
      <c r="D1" s="38"/>
      <c r="E1" s="38"/>
      <c r="F1" s="38"/>
      <c r="G1" s="38"/>
      <c r="H1" s="38"/>
    </row>
    <row r="2" spans="1:8" ht="15">
      <c r="A2" s="39" t="s">
        <v>29</v>
      </c>
      <c r="B2" s="40"/>
      <c r="C2" s="40"/>
      <c r="D2" s="40"/>
      <c r="E2" s="40"/>
      <c r="F2" s="40"/>
      <c r="G2" s="40"/>
      <c r="H2" s="40"/>
    </row>
    <row r="4" spans="3:7" ht="15">
      <c r="C4" s="37" t="s">
        <v>11</v>
      </c>
      <c r="D4" s="37"/>
      <c r="E4" s="36" t="s">
        <v>12</v>
      </c>
      <c r="F4" s="36"/>
      <c r="G4" s="36"/>
    </row>
    <row r="5" spans="2:7" ht="39" customHeight="1">
      <c r="B5" s="17" t="s">
        <v>9</v>
      </c>
      <c r="C5" s="17" t="s">
        <v>6</v>
      </c>
      <c r="D5" s="17" t="s">
        <v>7</v>
      </c>
      <c r="E5" s="17" t="s">
        <v>8</v>
      </c>
      <c r="F5" s="17" t="s">
        <v>0</v>
      </c>
      <c r="G5" s="17" t="s">
        <v>1</v>
      </c>
    </row>
    <row r="6" spans="2:24" ht="15">
      <c r="B6" s="20">
        <v>43101</v>
      </c>
      <c r="C6" s="18">
        <v>11481</v>
      </c>
      <c r="D6" s="18">
        <v>13099</v>
      </c>
      <c r="E6" s="19">
        <v>368949.68</v>
      </c>
      <c r="F6" s="18">
        <v>3241</v>
      </c>
      <c r="G6" s="18">
        <v>5416</v>
      </c>
      <c r="W6" s="18"/>
      <c r="X6" s="18"/>
    </row>
    <row r="7" spans="2:7" ht="15">
      <c r="B7" s="20">
        <v>43132</v>
      </c>
      <c r="C7" s="18">
        <v>11798</v>
      </c>
      <c r="D7" s="18">
        <v>13315</v>
      </c>
      <c r="E7" s="19">
        <v>384592.69</v>
      </c>
      <c r="F7" s="18">
        <v>3252</v>
      </c>
      <c r="G7" s="18">
        <v>5489</v>
      </c>
    </row>
    <row r="8" spans="2:7" ht="15">
      <c r="B8" s="20">
        <v>43160</v>
      </c>
      <c r="C8" s="18">
        <v>11979</v>
      </c>
      <c r="D8" s="18">
        <v>13542</v>
      </c>
      <c r="E8" s="19">
        <v>402163.74</v>
      </c>
      <c r="F8" s="18">
        <v>3496</v>
      </c>
      <c r="G8" s="18">
        <v>6217</v>
      </c>
    </row>
    <row r="9" spans="2:7" ht="15">
      <c r="B9" s="20">
        <v>43191</v>
      </c>
      <c r="C9" s="18">
        <v>12179</v>
      </c>
      <c r="D9" s="18">
        <v>13754</v>
      </c>
      <c r="E9" s="19">
        <v>416477.16</v>
      </c>
      <c r="F9" s="18">
        <v>3620</v>
      </c>
      <c r="G9" s="18">
        <v>6374</v>
      </c>
    </row>
    <row r="10" spans="2:7" ht="15">
      <c r="B10" s="20">
        <v>43221</v>
      </c>
      <c r="C10" s="18">
        <v>12500</v>
      </c>
      <c r="D10" s="18">
        <v>13975</v>
      </c>
      <c r="E10" s="19">
        <v>464974.05</v>
      </c>
      <c r="F10" s="18">
        <v>4108</v>
      </c>
      <c r="G10" s="18">
        <v>7138</v>
      </c>
    </row>
    <row r="11" spans="2:7" ht="15">
      <c r="B11" s="20">
        <v>43252</v>
      </c>
      <c r="C11" s="18">
        <v>12420</v>
      </c>
      <c r="D11" s="18">
        <v>14172</v>
      </c>
      <c r="E11" s="19">
        <v>413558.79</v>
      </c>
      <c r="F11" s="18">
        <v>3685</v>
      </c>
      <c r="G11" s="18">
        <v>6489</v>
      </c>
    </row>
    <row r="12" spans="2:7" ht="15">
      <c r="B12" s="20">
        <v>43282</v>
      </c>
      <c r="C12" s="18">
        <v>12840</v>
      </c>
      <c r="D12" s="18">
        <v>14596</v>
      </c>
      <c r="E12" s="19">
        <v>399635.66</v>
      </c>
      <c r="F12" s="18">
        <v>3464</v>
      </c>
      <c r="G12" s="18">
        <v>5602</v>
      </c>
    </row>
    <row r="13" spans="2:7" ht="15">
      <c r="B13" s="20">
        <v>43313</v>
      </c>
      <c r="C13" s="18">
        <v>13195</v>
      </c>
      <c r="D13" s="18">
        <v>14890</v>
      </c>
      <c r="E13" s="19">
        <v>417917.41</v>
      </c>
      <c r="F13" s="18">
        <v>3835</v>
      </c>
      <c r="G13" s="18">
        <v>6255</v>
      </c>
    </row>
    <row r="14" spans="2:7" ht="15">
      <c r="B14" s="20">
        <v>43344</v>
      </c>
      <c r="C14" s="18">
        <v>13590</v>
      </c>
      <c r="D14" s="18">
        <v>15375</v>
      </c>
      <c r="E14" s="19">
        <v>374651.01</v>
      </c>
      <c r="F14" s="18">
        <v>3442</v>
      </c>
      <c r="G14" s="18">
        <v>6387</v>
      </c>
    </row>
    <row r="15" spans="2:7" ht="15">
      <c r="B15" s="20">
        <v>43374</v>
      </c>
      <c r="C15" s="18">
        <v>13721</v>
      </c>
      <c r="D15" s="18">
        <v>15639</v>
      </c>
      <c r="E15" s="19">
        <v>451264.6</v>
      </c>
      <c r="F15" s="18">
        <v>4201</v>
      </c>
      <c r="G15" s="18">
        <v>7603</v>
      </c>
    </row>
    <row r="16" spans="2:7" ht="15">
      <c r="B16" s="20">
        <v>43405</v>
      </c>
      <c r="C16" s="18">
        <v>14170</v>
      </c>
      <c r="D16" s="18">
        <v>15810</v>
      </c>
      <c r="E16" s="19">
        <v>429812.77</v>
      </c>
      <c r="F16" s="18">
        <v>3815</v>
      </c>
      <c r="G16" s="18">
        <v>6967</v>
      </c>
    </row>
    <row r="17" spans="2:7" ht="15">
      <c r="B17" s="20">
        <v>43435</v>
      </c>
      <c r="C17" s="18">
        <v>14207</v>
      </c>
      <c r="D17" s="18">
        <v>15980</v>
      </c>
      <c r="E17" s="19">
        <v>435676.51</v>
      </c>
      <c r="F17" s="18">
        <v>3883</v>
      </c>
      <c r="G17" s="18">
        <v>6570</v>
      </c>
    </row>
    <row r="18" spans="2:7" ht="15">
      <c r="B18" s="23" t="s">
        <v>10</v>
      </c>
      <c r="C18" s="21">
        <f>AVERAGE(C6:C17)</f>
        <v>12840</v>
      </c>
      <c r="D18" s="21">
        <f>AVERAGE(D6:D17)</f>
        <v>14512.25</v>
      </c>
      <c r="E18" s="22">
        <f>SUM(E6:E17)</f>
        <v>4959674.07</v>
      </c>
      <c r="F18" s="21">
        <f>SUM(F6:F17)</f>
        <v>44042</v>
      </c>
      <c r="G18" s="21">
        <f>SUM(G6:G17)</f>
        <v>76507</v>
      </c>
    </row>
    <row r="19" spans="2:7" ht="15">
      <c r="B19" s="20">
        <v>43466</v>
      </c>
      <c r="C19" s="18">
        <v>14089</v>
      </c>
      <c r="D19" s="18">
        <v>16436</v>
      </c>
      <c r="E19" s="19">
        <v>459020.02</v>
      </c>
      <c r="F19" s="18">
        <v>4141</v>
      </c>
      <c r="G19" s="18">
        <v>7345</v>
      </c>
    </row>
    <row r="20" spans="2:7" ht="15">
      <c r="B20" s="20">
        <v>43497</v>
      </c>
      <c r="C20" s="18">
        <v>14753</v>
      </c>
      <c r="D20" s="18">
        <v>16626</v>
      </c>
      <c r="E20" s="19">
        <v>502580.04</v>
      </c>
      <c r="F20" s="18">
        <v>3935</v>
      </c>
      <c r="G20" s="18">
        <v>6644</v>
      </c>
    </row>
    <row r="21" spans="2:7" ht="15">
      <c r="B21" s="20">
        <v>43525</v>
      </c>
      <c r="C21" s="18">
        <v>14720</v>
      </c>
      <c r="D21" s="18">
        <v>16804</v>
      </c>
      <c r="E21" s="19">
        <v>538685.74</v>
      </c>
      <c r="F21" s="18">
        <v>4375</v>
      </c>
      <c r="G21" s="18">
        <v>7653</v>
      </c>
    </row>
    <row r="22" spans="2:7" ht="15">
      <c r="B22" s="20">
        <v>43556</v>
      </c>
      <c r="C22" s="18">
        <v>15171</v>
      </c>
      <c r="D22" s="18">
        <v>16984</v>
      </c>
      <c r="E22" s="19">
        <v>545904.07</v>
      </c>
      <c r="F22" s="18">
        <v>4622</v>
      </c>
      <c r="G22" s="18">
        <v>8162</v>
      </c>
    </row>
    <row r="23" spans="2:7" ht="15">
      <c r="B23" s="20">
        <v>43586</v>
      </c>
      <c r="C23" s="18">
        <v>15340</v>
      </c>
      <c r="D23" s="18">
        <v>17145</v>
      </c>
      <c r="E23" s="19">
        <v>556585.09</v>
      </c>
      <c r="F23" s="18">
        <v>4806</v>
      </c>
      <c r="G23" s="18">
        <v>8571</v>
      </c>
    </row>
    <row r="24" spans="2:7" ht="15">
      <c r="B24" s="20">
        <v>43617</v>
      </c>
      <c r="C24" s="18">
        <v>15427</v>
      </c>
      <c r="D24" s="18">
        <v>17307</v>
      </c>
      <c r="E24" s="19">
        <v>460798.41</v>
      </c>
      <c r="F24" s="18">
        <v>4044</v>
      </c>
      <c r="G24" s="18">
        <v>7132</v>
      </c>
    </row>
    <row r="25" spans="2:7" ht="15">
      <c r="B25" s="20">
        <v>43647</v>
      </c>
      <c r="C25" s="18">
        <v>15326</v>
      </c>
      <c r="D25" s="18">
        <v>17650</v>
      </c>
      <c r="E25" s="19">
        <v>482155.45</v>
      </c>
      <c r="F25" s="18">
        <v>4117</v>
      </c>
      <c r="G25" s="18">
        <v>7237</v>
      </c>
    </row>
    <row r="26" spans="2:7" ht="15">
      <c r="B26" s="20">
        <v>43678</v>
      </c>
      <c r="C26" s="18">
        <v>15861</v>
      </c>
      <c r="D26" s="18">
        <v>17876</v>
      </c>
      <c r="E26" s="19">
        <v>467821.57</v>
      </c>
      <c r="F26" s="18">
        <v>4253</v>
      </c>
      <c r="G26" s="18">
        <v>7711</v>
      </c>
    </row>
    <row r="27" spans="2:7" ht="15">
      <c r="B27" s="20">
        <v>43709</v>
      </c>
      <c r="C27" s="18">
        <v>16274</v>
      </c>
      <c r="D27" s="18">
        <v>18411</v>
      </c>
      <c r="E27" s="19">
        <v>487648.71</v>
      </c>
      <c r="F27" s="18">
        <v>4399</v>
      </c>
      <c r="G27" s="18">
        <v>7809</v>
      </c>
    </row>
    <row r="28" spans="2:7" ht="15">
      <c r="B28" s="20">
        <v>43739</v>
      </c>
      <c r="C28" s="18">
        <v>16418</v>
      </c>
      <c r="D28" s="18">
        <v>18635</v>
      </c>
      <c r="E28" s="19">
        <v>566335.14</v>
      </c>
      <c r="F28" s="18">
        <v>5077</v>
      </c>
      <c r="G28" s="18">
        <v>9226</v>
      </c>
    </row>
    <row r="29" spans="2:7" ht="15">
      <c r="B29" s="20">
        <v>43770</v>
      </c>
      <c r="C29" s="18">
        <v>16702</v>
      </c>
      <c r="D29" s="18">
        <v>18757</v>
      </c>
      <c r="E29" s="19">
        <v>522968.11</v>
      </c>
      <c r="F29" s="18">
        <v>4703</v>
      </c>
      <c r="G29" s="18">
        <v>8310</v>
      </c>
    </row>
    <row r="30" spans="2:7" ht="15">
      <c r="B30" s="20">
        <v>43800</v>
      </c>
      <c r="C30" s="18">
        <v>16609</v>
      </c>
      <c r="D30" s="18">
        <v>18899</v>
      </c>
      <c r="E30" s="19">
        <v>561251.46</v>
      </c>
      <c r="F30" s="18">
        <v>4733</v>
      </c>
      <c r="G30" s="18">
        <v>7801</v>
      </c>
    </row>
    <row r="31" spans="2:7" ht="15">
      <c r="B31" s="23" t="s">
        <v>5</v>
      </c>
      <c r="C31" s="21">
        <f>AVERAGE(C19:C30)</f>
        <v>15557.5</v>
      </c>
      <c r="D31" s="21">
        <f>AVERAGE(D19:D30)</f>
        <v>17627.5</v>
      </c>
      <c r="E31" s="22">
        <f>SUM(E19:E30)</f>
        <v>6151753.8100000005</v>
      </c>
      <c r="F31" s="21">
        <f>SUM(F19:F30)</f>
        <v>53205</v>
      </c>
      <c r="G31" s="21">
        <f>SUM(G19:G30)</f>
        <v>93601</v>
      </c>
    </row>
    <row r="32" spans="2:7" ht="15">
      <c r="B32" s="20">
        <v>43831</v>
      </c>
      <c r="C32" s="18">
        <v>18209</v>
      </c>
      <c r="D32" s="41" t="s">
        <v>38</v>
      </c>
      <c r="E32" s="19">
        <v>610991</v>
      </c>
      <c r="F32" s="18">
        <v>5331</v>
      </c>
      <c r="G32" s="41" t="s">
        <v>38</v>
      </c>
    </row>
    <row r="33" spans="2:7" ht="15">
      <c r="B33" s="20">
        <v>43862</v>
      </c>
      <c r="C33" s="18">
        <v>18359</v>
      </c>
      <c r="D33" s="41" t="s">
        <v>38</v>
      </c>
      <c r="E33" s="19">
        <v>641592</v>
      </c>
      <c r="F33" s="18">
        <v>5300</v>
      </c>
      <c r="G33" s="41" t="s">
        <v>38</v>
      </c>
    </row>
    <row r="34" spans="2:7" ht="15">
      <c r="B34" s="23" t="s">
        <v>37</v>
      </c>
      <c r="C34" s="21">
        <f>AVERAGE(C32:C33)</f>
        <v>18284</v>
      </c>
      <c r="D34" s="21"/>
      <c r="E34" s="22">
        <f>SUM(E32:E33)</f>
        <v>1252583</v>
      </c>
      <c r="F34" s="21">
        <f>SUM(F32:F33)</f>
        <v>10631</v>
      </c>
      <c r="G34" s="21"/>
    </row>
    <row r="36" ht="15">
      <c r="B36" s="1" t="s">
        <v>36</v>
      </c>
    </row>
  </sheetData>
  <mergeCells count="4">
    <mergeCell ref="E4:G4"/>
    <mergeCell ref="C4:D4"/>
    <mergeCell ref="A1:H1"/>
    <mergeCell ref="A2:H2"/>
  </mergeCells>
  <printOptions/>
  <pageMargins left="0.7" right="0.7" top="0.75" bottom="0.75" header="0.3" footer="0.3"/>
  <pageSetup horizontalDpi="600" verticalDpi="600" orientation="portrait" r:id="rId3"/>
  <headerFooter>
    <oddFooter>&amp;L&amp;"-,Regular"&amp;9&amp;K07+000Doc ID #&amp;C&amp;"-,Regular"&amp;P&amp;R&amp;G</oddFooter>
  </headerFooter>
  <legacyDrawingHF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"/>
  <sheetViews>
    <sheetView workbookViewId="0" topLeftCell="A1">
      <selection activeCell="D31" sqref="D31"/>
    </sheetView>
  </sheetViews>
  <sheetFormatPr defaultColWidth="9.140625" defaultRowHeight="15"/>
  <cols>
    <col min="1" max="1" width="9.140625" style="1" customWidth="1"/>
    <col min="2" max="2" width="28.421875" style="1" customWidth="1"/>
    <col min="3" max="3" width="11.140625" style="1" customWidth="1"/>
    <col min="4" max="4" width="12.7109375" style="1" customWidth="1"/>
    <col min="5" max="5" width="11.28125" style="1" customWidth="1"/>
    <col min="6" max="6" width="11.8515625" style="1" customWidth="1"/>
    <col min="7" max="16384" width="9.140625" style="1" customWidth="1"/>
  </cols>
  <sheetData>
    <row r="1" spans="2:7" ht="15.75">
      <c r="B1" s="38" t="s">
        <v>2</v>
      </c>
      <c r="C1" s="38"/>
      <c r="D1" s="38"/>
      <c r="E1" s="38"/>
      <c r="F1" s="38"/>
      <c r="G1" s="29"/>
    </row>
    <row r="2" spans="2:7" ht="15">
      <c r="B2" s="30" t="s">
        <v>30</v>
      </c>
      <c r="C2" s="30"/>
      <c r="D2" s="30"/>
      <c r="E2" s="30"/>
      <c r="F2" s="30"/>
      <c r="G2" s="31"/>
    </row>
    <row r="4" spans="3:6" ht="15">
      <c r="C4" s="37">
        <v>2019</v>
      </c>
      <c r="D4" s="37"/>
      <c r="E4" s="36">
        <v>2018</v>
      </c>
      <c r="F4" s="36"/>
    </row>
    <row r="5" spans="2:6" ht="55.5" customHeight="1">
      <c r="B5" s="17" t="s">
        <v>15</v>
      </c>
      <c r="C5" s="17" t="s">
        <v>31</v>
      </c>
      <c r="D5" s="17" t="s">
        <v>32</v>
      </c>
      <c r="E5" s="17" t="s">
        <v>33</v>
      </c>
      <c r="F5" s="17" t="s">
        <v>34</v>
      </c>
    </row>
    <row r="6" spans="2:6" ht="15">
      <c r="B6" s="20" t="s">
        <v>16</v>
      </c>
      <c r="C6" s="18">
        <v>18381</v>
      </c>
      <c r="D6" s="18">
        <v>4223</v>
      </c>
      <c r="E6" s="18">
        <v>14923</v>
      </c>
      <c r="F6" s="18">
        <v>3514</v>
      </c>
    </row>
    <row r="7" spans="2:6" ht="15">
      <c r="B7" s="20" t="s">
        <v>17</v>
      </c>
      <c r="C7" s="18">
        <v>17278</v>
      </c>
      <c r="D7" s="18">
        <v>3952</v>
      </c>
      <c r="E7" s="18">
        <v>13907</v>
      </c>
      <c r="F7" s="18">
        <v>3308</v>
      </c>
    </row>
    <row r="8" spans="2:6" ht="15">
      <c r="B8" s="20" t="s">
        <v>18</v>
      </c>
      <c r="C8" s="18">
        <v>19379</v>
      </c>
      <c r="D8" s="18">
        <v>3628</v>
      </c>
      <c r="E8" s="18">
        <v>15404</v>
      </c>
      <c r="F8" s="18">
        <v>3031</v>
      </c>
    </row>
    <row r="9" spans="2:6" ht="12.75" customHeight="1">
      <c r="B9" s="20" t="s">
        <v>19</v>
      </c>
      <c r="C9" s="18">
        <v>7888</v>
      </c>
      <c r="D9" s="18">
        <v>1750</v>
      </c>
      <c r="E9" s="18">
        <v>6645</v>
      </c>
      <c r="F9" s="18">
        <v>1457</v>
      </c>
    </row>
    <row r="10" spans="2:6" ht="12.75" customHeight="1">
      <c r="B10" s="20" t="s">
        <v>20</v>
      </c>
      <c r="C10" s="18">
        <v>4586</v>
      </c>
      <c r="D10" s="18">
        <v>791</v>
      </c>
      <c r="E10" s="18">
        <v>4063</v>
      </c>
      <c r="F10" s="18">
        <v>704</v>
      </c>
    </row>
    <row r="11" spans="2:6" ht="12.75" customHeight="1">
      <c r="B11" s="20" t="s">
        <v>21</v>
      </c>
      <c r="C11" s="18">
        <v>1015</v>
      </c>
      <c r="D11" s="18">
        <v>168</v>
      </c>
      <c r="E11" s="18">
        <v>943</v>
      </c>
      <c r="F11" s="18">
        <v>146</v>
      </c>
    </row>
    <row r="12" spans="2:6" ht="12.75" customHeight="1">
      <c r="B12" s="20" t="s">
        <v>22</v>
      </c>
      <c r="C12" s="18">
        <v>3036</v>
      </c>
      <c r="D12" s="18">
        <v>827</v>
      </c>
      <c r="E12" s="18">
        <v>2468</v>
      </c>
      <c r="F12" s="18">
        <v>717</v>
      </c>
    </row>
    <row r="13" spans="2:6" ht="15">
      <c r="B13" s="20" t="s">
        <v>23</v>
      </c>
      <c r="C13" s="18">
        <v>2306</v>
      </c>
      <c r="D13" s="18">
        <v>613</v>
      </c>
      <c r="E13" s="18">
        <v>1869</v>
      </c>
      <c r="F13" s="18">
        <v>401</v>
      </c>
    </row>
    <row r="14" spans="2:6" ht="15">
      <c r="B14" s="20" t="s">
        <v>24</v>
      </c>
      <c r="C14" s="18">
        <v>664</v>
      </c>
      <c r="D14" s="18">
        <v>106</v>
      </c>
      <c r="E14" s="18">
        <v>495</v>
      </c>
      <c r="F14" s="18">
        <v>83</v>
      </c>
    </row>
    <row r="15" spans="2:6" ht="15">
      <c r="B15" s="20" t="s">
        <v>25</v>
      </c>
      <c r="C15" s="18">
        <v>322</v>
      </c>
      <c r="D15" s="18">
        <v>70</v>
      </c>
      <c r="E15" s="18">
        <v>308</v>
      </c>
      <c r="F15" s="18">
        <v>65</v>
      </c>
    </row>
    <row r="16" spans="2:6" ht="12.75" customHeight="1">
      <c r="B16" s="20" t="s">
        <v>26</v>
      </c>
      <c r="C16" s="18">
        <v>1067</v>
      </c>
      <c r="D16" s="18">
        <v>297</v>
      </c>
      <c r="E16" s="18">
        <v>832</v>
      </c>
      <c r="F16" s="18">
        <v>186</v>
      </c>
    </row>
    <row r="17" spans="2:6" ht="12.75" customHeight="1">
      <c r="B17" s="20" t="s">
        <v>27</v>
      </c>
      <c r="C17" s="18">
        <v>1070</v>
      </c>
      <c r="D17" s="18">
        <v>184</v>
      </c>
      <c r="E17" s="18">
        <v>885</v>
      </c>
      <c r="F17" s="18">
        <v>152</v>
      </c>
    </row>
    <row r="18" spans="2:6" ht="12.75" customHeight="1">
      <c r="B18" s="20" t="s">
        <v>28</v>
      </c>
      <c r="C18" s="27">
        <v>0</v>
      </c>
      <c r="D18" s="27">
        <v>0</v>
      </c>
      <c r="E18" s="27">
        <v>1</v>
      </c>
      <c r="F18" s="27">
        <v>0</v>
      </c>
    </row>
    <row r="19" spans="2:6" ht="12.75" customHeight="1">
      <c r="B19" s="26" t="s">
        <v>4</v>
      </c>
      <c r="C19" s="21">
        <v>76992</v>
      </c>
      <c r="D19" s="21">
        <v>16609</v>
      </c>
      <c r="E19" s="21">
        <v>62743</v>
      </c>
      <c r="F19" s="21">
        <v>13764</v>
      </c>
    </row>
    <row r="20" spans="2:6" ht="15">
      <c r="B20" s="26" t="s">
        <v>35</v>
      </c>
      <c r="C20" s="28">
        <v>0.8225553145799724</v>
      </c>
      <c r="D20" s="28"/>
      <c r="E20" s="28">
        <v>0.8200948932777393</v>
      </c>
      <c r="F20" s="28"/>
    </row>
  </sheetData>
  <mergeCells count="3">
    <mergeCell ref="B1:F1"/>
    <mergeCell ref="C4:D4"/>
    <mergeCell ref="E4:F4"/>
  </mergeCells>
  <printOptions horizontalCentered="1"/>
  <pageMargins left="0.7" right="0.7" top="0.75" bottom="0.75" header="0.3" footer="0.3"/>
  <pageSetup horizontalDpi="600" verticalDpi="600" orientation="portrait" r:id="rId3"/>
  <headerFooter>
    <oddFooter>&amp;L&amp;9&amp;K07+000Doc ID #&amp;C&amp;P&amp;R&amp;G</oddFooter>
  </headerFooter>
  <legacyDrawingHF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Segal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Tran, Du</dc:creator>
  <cp:keywords/>
  <dc:description/>
  <cp:lastModifiedBy>Tran, Du</cp:lastModifiedBy>
  <cp:lastPrinted>2020-02-23T05:59:51Z</cp:lastPrinted>
  <dcterms:created xsi:type="dcterms:W3CDTF">2020-02-23T03:27:41Z</dcterms:created>
  <dcterms:modified xsi:type="dcterms:W3CDTF">2020-03-17T19:49:59Z</dcterms:modified>
  <cp:category/>
  <cp:version/>
  <cp:contentType/>
  <cp:contentStatus/>
</cp:coreProperties>
</file>